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Vojta\Akce\BENEŠOV\VDJ Strážník\03_Vodojem Strážník\Soutěž 2\"/>
    </mc:Choice>
  </mc:AlternateContent>
  <xr:revisionPtr revIDLastSave="0" documentId="13_ncr:1_{E3010427-9F31-4B5A-A615-BFB29C49DD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N" sheetId="21" r:id="rId1"/>
  </sheets>
  <definedNames>
    <definedName name="_xlnm.Print_Area" localSheetId="0">NN!$A$1:$J$35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1" l="1"/>
  <c r="J30" i="21"/>
  <c r="E30" i="21"/>
  <c r="F30" i="21" s="1"/>
  <c r="J28" i="21"/>
  <c r="E28" i="21"/>
  <c r="F28" i="21" s="1"/>
  <c r="J10" i="21"/>
  <c r="J9" i="21"/>
  <c r="J32" i="21"/>
  <c r="J26" i="21"/>
  <c r="J24" i="21"/>
  <c r="J22" i="21"/>
  <c r="J21" i="21"/>
  <c r="J20" i="21"/>
  <c r="J19" i="21"/>
  <c r="J18" i="21"/>
  <c r="J17" i="21"/>
  <c r="J15" i="21"/>
  <c r="J14" i="21"/>
  <c r="J11" i="21"/>
  <c r="E10" i="21"/>
  <c r="F10" i="21" l="1"/>
  <c r="E9" i="21"/>
  <c r="F9" i="21" s="1"/>
  <c r="E21" i="21" l="1"/>
  <c r="F21" i="21" s="1"/>
  <c r="E22" i="21" l="1"/>
  <c r="F22" i="21" s="1"/>
  <c r="J6" i="21"/>
  <c r="F6" i="21"/>
  <c r="E26" i="21" l="1"/>
  <c r="F26" i="21" s="1"/>
  <c r="E24" i="21"/>
  <c r="F24" i="21" s="1"/>
  <c r="J4" i="21"/>
  <c r="E4" i="21"/>
  <c r="F4" i="21" s="1"/>
  <c r="E32" i="21" l="1"/>
  <c r="E20" i="21"/>
  <c r="F20" i="21" s="1"/>
  <c r="E19" i="21" l="1"/>
  <c r="E18" i="21"/>
  <c r="E17" i="21"/>
  <c r="E11" i="21"/>
  <c r="E14" i="21"/>
  <c r="E15" i="21"/>
  <c r="F11" i="21" l="1"/>
  <c r="F14" i="21"/>
  <c r="J12" i="21" l="1"/>
  <c r="J13" i="21"/>
  <c r="E13" i="21" l="1"/>
  <c r="F13" i="21" s="1"/>
  <c r="E12" i="21"/>
  <c r="F12" i="21" s="1"/>
  <c r="F17" i="21" l="1"/>
  <c r="F32" i="21" l="1"/>
  <c r="F19" i="21"/>
  <c r="F18" i="21"/>
  <c r="F15" i="21"/>
  <c r="F35" i="21" l="1"/>
</calcChain>
</file>

<file path=xl/sharedStrings.xml><?xml version="1.0" encoding="utf-8"?>
<sst xmlns="http://schemas.openxmlformats.org/spreadsheetml/2006/main" count="88" uniqueCount="72">
  <si>
    <t>Popis položky</t>
  </si>
  <si>
    <t>m.j.</t>
  </si>
  <si>
    <t>Množství</t>
  </si>
  <si>
    <t>ks</t>
  </si>
  <si>
    <t>kpl</t>
  </si>
  <si>
    <t>D - Drobný montážní materiál</t>
  </si>
  <si>
    <t>Montážní materiál</t>
  </si>
  <si>
    <t>m</t>
  </si>
  <si>
    <t>M - Zatěsnění prostupů proti vniknutí spodní vody a hlodavců</t>
  </si>
  <si>
    <t>Přidružené práce</t>
  </si>
  <si>
    <t>Číslo</t>
  </si>
  <si>
    <t>HZS - Revize</t>
  </si>
  <si>
    <t>materiál
Kč/m.j.</t>
  </si>
  <si>
    <t>montáž
Kč/m.j.</t>
  </si>
  <si>
    <t>jedn. cena
Kč/m.j.</t>
  </si>
  <si>
    <t>Poznámky</t>
  </si>
  <si>
    <t>cena celkem
Kč</t>
  </si>
  <si>
    <t>Zemní práce</t>
  </si>
  <si>
    <t>montáž celkem
Kč/m.j.</t>
  </si>
  <si>
    <t>M02</t>
  </si>
  <si>
    <t>M15</t>
  </si>
  <si>
    <t>M30</t>
  </si>
  <si>
    <t>15EM01</t>
  </si>
  <si>
    <t>15EM02</t>
  </si>
  <si>
    <t>15EM03</t>
  </si>
  <si>
    <t>15EM04</t>
  </si>
  <si>
    <t>30EM01</t>
  </si>
  <si>
    <t>M - Vytýčení trasy</t>
  </si>
  <si>
    <t>D+M - Výstražná folie PVC šíře 220mm</t>
  </si>
  <si>
    <t>02EM06</t>
  </si>
  <si>
    <t>Provedení požadovaných měření a následné zpracování výchozí revize el. zařízení</t>
  </si>
  <si>
    <t>D+M - Márker pro označení pohohy spojek</t>
  </si>
  <si>
    <t>M - Vytýčení stávajících inženýrských sítí</t>
  </si>
  <si>
    <t>M01</t>
  </si>
  <si>
    <t>01EM01</t>
  </si>
  <si>
    <t>01EM02</t>
  </si>
  <si>
    <t>Rozvaděče</t>
  </si>
  <si>
    <t>15EM07</t>
  </si>
  <si>
    <t>15EM08</t>
  </si>
  <si>
    <t>D+M Pojistková skříň v plastovém pilířku MP2</t>
  </si>
  <si>
    <t>D+M - Elektroměrový rozvaděč s pojistkovou skříní RE1+MP1</t>
  </si>
  <si>
    <t>02EM07</t>
  </si>
  <si>
    <t>15EM05</t>
  </si>
  <si>
    <t>15EM06</t>
  </si>
  <si>
    <t>M - Výkop jámy pro pilíř MP2 - ve volném terénu</t>
  </si>
  <si>
    <t>D+M - Pásek FeZn 30x4mm ve výkopu</t>
  </si>
  <si>
    <t>SO01 D.1.1 PŘÍPOJKA NN</t>
  </si>
  <si>
    <r>
      <t xml:space="preserve">Typový plastový elektroměrový rozvaděč pro přímé měření </t>
    </r>
    <r>
      <rPr>
        <b/>
        <sz val="8"/>
        <rFont val="Arial"/>
        <family val="2"/>
        <charset val="238"/>
      </rPr>
      <t>do 40A</t>
    </r>
    <r>
      <rPr>
        <sz val="8"/>
        <rFont val="Arial"/>
        <family val="2"/>
        <charset val="238"/>
      </rPr>
      <t xml:space="preserve"> (RE1) s pojistkovou skříní 1 sada pojistkových spodků vel. 00  (40A gG) v kompaktním pilířku o rozměrech cca v. 1785 x š. 858 x h.242mm, krytí IP44/IP00, hlavní jistič 3x25A/B,  jednosazbový třífázový elektroměr pro přímé měření, zapojení a vybavení skříně dle standardů ČEZ, s přívodem a vývody zespodu. Přívod do RE1 - CYKY-J 4x16 mm2, odvod z RE1 do MP2 - 1-AYKY-J 4x70 mm2.</t>
    </r>
  </si>
  <si>
    <t xml:space="preserve">Typová plastová přípojková skříň (2x sada pojistkových spodků do 160A), 3ks výkonová pojistka 32A/gG,  v kompaktním pilířku o celkových rozměrech v. cca 1810 x š.320 x h.220 mm, přípojnice PEN, krytí IP44/IP00, s přívodem a vývody zespodu, včetně pojistek 3x32AgG,  přívod 1-AYKY-J 4x70 mm2, odvod 1x CYKY-J 4x16 mm2.  </t>
  </si>
  <si>
    <t>D+M - Kabel s měděným jádrem CYKY-J 4x16</t>
  </si>
  <si>
    <t>D+M - Kabel s hliníkovým jádrem AYKY-J 4x70</t>
  </si>
  <si>
    <t>M - Ukončení kabelů v rozvaděči do 4x70 mm2</t>
  </si>
  <si>
    <t>M - Ukončení kabelů v rozvaděči do 4x16mm2</t>
  </si>
  <si>
    <t>M - Výkop jámy pro pilíř RE1 (MP1) - ve volném terénu</t>
  </si>
  <si>
    <t xml:space="preserve">Kompletní výkop jámy 1000x1200x500mm, zához, hutnění a provizorní úpravy terénu. </t>
  </si>
  <si>
    <t xml:space="preserve">Kompletní výkop jámy 1000x600x500mm, zához, hutnění a provizorní úpravy terénu. </t>
  </si>
  <si>
    <t>D+M - Korugovaná chránička DN110</t>
  </si>
  <si>
    <t>M - Výkop a zához rýhy 800x1200mm pod polní cestou</t>
  </si>
  <si>
    <t>Kompletní výkop 800x1200mm + zához  v trase od skříně RE1 k pojistkové skříni MP2, vč. pískového lože 100/100mm, hutnění a provizorní úpravy terénu.</t>
  </si>
  <si>
    <t>D+M - Oprava stávající cesty</t>
  </si>
  <si>
    <t>Odstranění horní vrstvy o mocnosti cca 300mm, nahrazeno podsypem drceným kamenivem a a vibrovaným štěrkem o mocnosti 200mm.</t>
  </si>
  <si>
    <t>m3</t>
  </si>
  <si>
    <t>Vodorovné přemístění výkopku z hor.1-4 na skládku zhotovitele</t>
  </si>
  <si>
    <t>02EM01</t>
  </si>
  <si>
    <t>02EM02</t>
  </si>
  <si>
    <t>02EM03</t>
  </si>
  <si>
    <t>02EM04</t>
  </si>
  <si>
    <t>02EM05</t>
  </si>
  <si>
    <t>15EM09</t>
  </si>
  <si>
    <t>15EM10</t>
  </si>
  <si>
    <t>Vyplň jen takto označená pole:</t>
  </si>
  <si>
    <t>Cena celkem za práce na přípojce NN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</si>
</sst>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0"/>
      <name val="Helv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6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9" fillId="0" borderId="0"/>
  </cellStyleXfs>
  <cellXfs count="104">
    <xf numFmtId="0" fontId="0" fillId="0" borderId="0" xfId="0"/>
    <xf numFmtId="0" fontId="13" fillId="0" borderId="0" xfId="2" applyFont="1" applyAlignment="1">
      <alignment horizontal="justify" wrapText="1"/>
    </xf>
    <xf numFmtId="49" fontId="5" fillId="0" borderId="0" xfId="2" applyNumberFormat="1" applyFont="1"/>
    <xf numFmtId="0" fontId="2" fillId="0" borderId="0" xfId="2" applyFont="1" applyAlignment="1">
      <alignment horizontal="justify" wrapText="1"/>
    </xf>
    <xf numFmtId="0" fontId="3" fillId="0" borderId="0" xfId="0" applyFont="1"/>
    <xf numFmtId="3" fontId="5" fillId="0" borderId="0" xfId="2" applyNumberFormat="1" applyFont="1" applyAlignment="1">
      <alignment horizontal="right"/>
    </xf>
    <xf numFmtId="0" fontId="1" fillId="0" borderId="0" xfId="3" applyFont="1"/>
    <xf numFmtId="49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/>
    </xf>
    <xf numFmtId="49" fontId="1" fillId="0" borderId="3" xfId="1" applyNumberFormat="1" applyBorder="1"/>
    <xf numFmtId="2" fontId="1" fillId="0" borderId="4" xfId="1" applyNumberFormat="1" applyBorder="1" applyAlignment="1">
      <alignment horizontal="center" vertical="center"/>
    </xf>
    <xf numFmtId="4" fontId="6" fillId="0" borderId="3" xfId="0" applyNumberFormat="1" applyFont="1" applyBorder="1"/>
    <xf numFmtId="4" fontId="6" fillId="0" borderId="0" xfId="0" applyNumberFormat="1" applyFont="1"/>
    <xf numFmtId="49" fontId="3" fillId="0" borderId="3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9" xfId="2" applyNumberFormat="1" applyFont="1" applyBorder="1" applyAlignment="1">
      <alignment horizontal="justify"/>
    </xf>
    <xf numFmtId="49" fontId="2" fillId="0" borderId="9" xfId="2" applyNumberFormat="1" applyFont="1" applyBorder="1" applyAlignment="1">
      <alignment horizontal="center" vertical="center" wrapText="1"/>
    </xf>
    <xf numFmtId="4" fontId="2" fillId="0" borderId="9" xfId="2" applyNumberFormat="1" applyFont="1" applyBorder="1" applyAlignment="1">
      <alignment horizontal="center" vertical="center"/>
    </xf>
    <xf numFmtId="4" fontId="12" fillId="0" borderId="9" xfId="0" applyNumberFormat="1" applyFont="1" applyBorder="1"/>
    <xf numFmtId="4" fontId="2" fillId="0" borderId="9" xfId="2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/>
    </xf>
    <xf numFmtId="0" fontId="2" fillId="0" borderId="9" xfId="2" applyFont="1" applyBorder="1" applyAlignment="1">
      <alignment horizontal="justify" vertical="center" wrapText="1"/>
    </xf>
    <xf numFmtId="49" fontId="2" fillId="0" borderId="3" xfId="2" applyNumberFormat="1" applyFont="1" applyBorder="1" applyAlignment="1">
      <alignment horizontal="justify"/>
    </xf>
    <xf numFmtId="4" fontId="2" fillId="0" borderId="3" xfId="2" applyNumberFormat="1" applyFont="1" applyBorder="1" applyAlignment="1">
      <alignment horizontal="center" vertical="center"/>
    </xf>
    <xf numFmtId="3" fontId="6" fillId="0" borderId="3" xfId="0" applyNumberFormat="1" applyFont="1" applyBorder="1"/>
    <xf numFmtId="4" fontId="2" fillId="0" borderId="3" xfId="2" applyNumberFormat="1" applyFont="1" applyBorder="1" applyAlignment="1">
      <alignment horizontal="right"/>
    </xf>
    <xf numFmtId="0" fontId="2" fillId="0" borderId="3" xfId="2" applyFont="1" applyBorder="1" applyAlignment="1">
      <alignment horizontal="justify" vertical="top" wrapText="1"/>
    </xf>
    <xf numFmtId="0" fontId="2" fillId="0" borderId="3" xfId="1" applyFont="1" applyBorder="1" applyAlignment="1">
      <alignment horizontal="justify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3" xfId="0" applyFont="1" applyBorder="1"/>
    <xf numFmtId="0" fontId="6" fillId="0" borderId="3" xfId="0" applyFont="1" applyBorder="1"/>
    <xf numFmtId="4" fontId="2" fillId="0" borderId="3" xfId="0" applyNumberFormat="1" applyFont="1" applyBorder="1"/>
    <xf numFmtId="0" fontId="2" fillId="0" borderId="3" xfId="2" applyFont="1" applyBorder="1" applyAlignment="1">
      <alignment vertical="center" wrapText="1"/>
    </xf>
    <xf numFmtId="0" fontId="2" fillId="0" borderId="3" xfId="3" applyFont="1" applyBorder="1" applyAlignment="1">
      <alignment horizontal="center" vertical="center" wrapText="1"/>
    </xf>
    <xf numFmtId="4" fontId="2" fillId="0" borderId="3" xfId="3" applyNumberFormat="1" applyFont="1" applyBorder="1" applyAlignment="1">
      <alignment horizontal="center" vertical="center" wrapText="1"/>
    </xf>
    <xf numFmtId="4" fontId="6" fillId="0" borderId="3" xfId="2" applyNumberFormat="1" applyFont="1" applyBorder="1" applyAlignment="1">
      <alignment horizontal="right"/>
    </xf>
    <xf numFmtId="4" fontId="6" fillId="0" borderId="3" xfId="2" applyNumberFormat="1" applyFont="1" applyBorder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>
      <alignment horizontal="right"/>
    </xf>
    <xf numFmtId="3" fontId="6" fillId="0" borderId="3" xfId="2" applyNumberFormat="1" applyFont="1" applyBorder="1"/>
    <xf numFmtId="4" fontId="2" fillId="0" borderId="8" xfId="2" applyNumberFormat="1" applyFont="1" applyBorder="1" applyAlignment="1">
      <alignment horizontal="right" vertical="center"/>
    </xf>
    <xf numFmtId="0" fontId="2" fillId="0" borderId="3" xfId="2" applyFont="1" applyBorder="1" applyAlignment="1">
      <alignment vertical="top" wrapText="1"/>
    </xf>
    <xf numFmtId="4" fontId="2" fillId="0" borderId="3" xfId="2" applyNumberFormat="1" applyFont="1" applyBorder="1" applyAlignment="1">
      <alignment horizontal="right" vertical="center"/>
    </xf>
    <xf numFmtId="0" fontId="2" fillId="0" borderId="9" xfId="15" applyFont="1" applyBorder="1" applyAlignment="1">
      <alignment vertical="center" wrapText="1"/>
    </xf>
    <xf numFmtId="49" fontId="2" fillId="0" borderId="9" xfId="15" applyNumberFormat="1" applyFont="1" applyBorder="1" applyAlignment="1">
      <alignment horizontal="center" vertical="center" wrapText="1"/>
    </xf>
    <xf numFmtId="4" fontId="2" fillId="0" borderId="10" xfId="3" applyNumberFormat="1" applyFont="1" applyBorder="1" applyAlignment="1">
      <alignment horizontal="center" vertical="center" wrapText="1"/>
    </xf>
    <xf numFmtId="2" fontId="12" fillId="0" borderId="9" xfId="15" applyNumberFormat="1" applyFont="1" applyBorder="1" applyAlignment="1">
      <alignment horizontal="right"/>
    </xf>
    <xf numFmtId="2" fontId="2" fillId="0" borderId="9" xfId="15" applyNumberFormat="1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12" fillId="3" borderId="9" xfId="0" applyNumberFormat="1" applyFont="1" applyFill="1" applyBorder="1" applyAlignment="1">
      <alignment horizontal="right"/>
    </xf>
    <xf numFmtId="3" fontId="6" fillId="3" borderId="3" xfId="0" applyNumberFormat="1" applyFont="1" applyFill="1" applyBorder="1"/>
    <xf numFmtId="0" fontId="2" fillId="3" borderId="3" xfId="0" applyFont="1" applyFill="1" applyBorder="1"/>
    <xf numFmtId="4" fontId="2" fillId="3" borderId="3" xfId="0" applyNumberFormat="1" applyFont="1" applyFill="1" applyBorder="1"/>
    <xf numFmtId="4" fontId="6" fillId="3" borderId="3" xfId="0" applyNumberFormat="1" applyFont="1" applyFill="1" applyBorder="1"/>
    <xf numFmtId="4" fontId="6" fillId="3" borderId="3" xfId="2" applyNumberFormat="1" applyFont="1" applyFill="1" applyBorder="1"/>
    <xf numFmtId="3" fontId="6" fillId="3" borderId="3" xfId="2" applyNumberFormat="1" applyFont="1" applyFill="1" applyBorder="1"/>
    <xf numFmtId="4" fontId="6" fillId="3" borderId="3" xfId="2" applyNumberFormat="1" applyFont="1" applyFill="1" applyBorder="1" applyAlignment="1">
      <alignment horizontal="right"/>
    </xf>
    <xf numFmtId="2" fontId="2" fillId="3" borderId="9" xfId="15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4" fontId="6" fillId="0" borderId="12" xfId="0" applyNumberFormat="1" applyFont="1" applyBorder="1"/>
    <xf numFmtId="49" fontId="2" fillId="0" borderId="0" xfId="2" applyNumberFormat="1" applyFont="1" applyAlignment="1">
      <alignment horizontal="center" vertical="center" wrapText="1"/>
    </xf>
    <xf numFmtId="4" fontId="2" fillId="0" borderId="14" xfId="2" applyNumberFormat="1" applyFont="1" applyBorder="1" applyAlignment="1">
      <alignment horizontal="center" vertical="center" wrapText="1"/>
    </xf>
    <xf numFmtId="4" fontId="2" fillId="0" borderId="2" xfId="2" applyNumberFormat="1" applyFont="1" applyBorder="1" applyAlignment="1">
      <alignment horizontal="center" vertical="center"/>
    </xf>
    <xf numFmtId="49" fontId="2" fillId="0" borderId="15" xfId="2" applyNumberFormat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0" fillId="0" borderId="17" xfId="0" applyBorder="1"/>
    <xf numFmtId="0" fontId="3" fillId="0" borderId="16" xfId="2" applyFont="1" applyBorder="1" applyAlignment="1">
      <alignment horizontal="center" vertical="center"/>
    </xf>
    <xf numFmtId="0" fontId="2" fillId="0" borderId="16" xfId="8" applyFont="1" applyBorder="1" applyAlignment="1">
      <alignment horizontal="center" vertical="center" wrapText="1"/>
    </xf>
    <xf numFmtId="4" fontId="12" fillId="0" borderId="18" xfId="0" applyNumberFormat="1" applyFont="1" applyBorder="1"/>
    <xf numFmtId="49" fontId="1" fillId="0" borderId="19" xfId="2" applyNumberFormat="1" applyBorder="1" applyAlignment="1">
      <alignment horizontal="center"/>
    </xf>
    <xf numFmtId="0" fontId="2" fillId="0" borderId="16" xfId="2" applyFont="1" applyBorder="1" applyAlignment="1">
      <alignment horizontal="center" vertical="top"/>
    </xf>
    <xf numFmtId="3" fontId="6" fillId="0" borderId="20" xfId="0" applyNumberFormat="1" applyFont="1" applyBorder="1"/>
    <xf numFmtId="49" fontId="1" fillId="0" borderId="16" xfId="2" applyNumberFormat="1" applyBorder="1" applyAlignment="1">
      <alignment horizontal="center"/>
    </xf>
    <xf numFmtId="0" fontId="2" fillId="0" borderId="16" xfId="2" applyFont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49" fontId="2" fillId="0" borderId="16" xfId="2" applyNumberFormat="1" applyFont="1" applyBorder="1" applyAlignment="1">
      <alignment horizontal="center" vertical="center"/>
    </xf>
    <xf numFmtId="4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4" fontId="2" fillId="0" borderId="0" xfId="2" applyNumberFormat="1" applyFont="1" applyAlignment="1">
      <alignment horizontal="right" wrapText="1"/>
    </xf>
    <xf numFmtId="4" fontId="2" fillId="0" borderId="17" xfId="2" applyNumberFormat="1" applyFont="1" applyBorder="1" applyAlignment="1">
      <alignment horizontal="justify" wrapText="1"/>
    </xf>
    <xf numFmtId="0" fontId="2" fillId="0" borderId="16" xfId="17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/>
    </xf>
    <xf numFmtId="4" fontId="6" fillId="0" borderId="24" xfId="0" applyNumberFormat="1" applyFont="1" applyBorder="1"/>
    <xf numFmtId="4" fontId="3" fillId="0" borderId="23" xfId="2" applyNumberFormat="1" applyFont="1" applyBorder="1" applyAlignment="1">
      <alignment wrapText="1"/>
    </xf>
    <xf numFmtId="0" fontId="0" fillId="0" borderId="25" xfId="0" applyBorder="1"/>
    <xf numFmtId="164" fontId="10" fillId="0" borderId="13" xfId="0" applyNumberFormat="1" applyFont="1" applyBorder="1"/>
    <xf numFmtId="0" fontId="14" fillId="0" borderId="0" xfId="0" applyFont="1" applyAlignment="1">
      <alignment horizontal="right" vertical="center"/>
    </xf>
  </cellXfs>
  <cellStyles count="18">
    <cellStyle name="Měna 2" xfId="7" xr:uid="{00000000-0005-0000-0000-000000000000}"/>
    <cellStyle name="Normální" xfId="0" builtinId="0"/>
    <cellStyle name="Normální 2" xfId="2" xr:uid="{00000000-0005-0000-0000-000002000000}"/>
    <cellStyle name="Normální 3" xfId="1" xr:uid="{00000000-0005-0000-0000-000003000000}"/>
    <cellStyle name="Normální 3 2" xfId="8" xr:uid="{00000000-0005-0000-0000-000004000000}"/>
    <cellStyle name="Normální 3 2 2" xfId="9" xr:uid="{00000000-0005-0000-0000-000005000000}"/>
    <cellStyle name="Normální 3 2 2 2" xfId="15" xr:uid="{00000000-0005-0000-0000-000006000000}"/>
    <cellStyle name="Normální 3 2 3" xfId="12" xr:uid="{00000000-0005-0000-0000-000007000000}"/>
    <cellStyle name="Normální 3 3" xfId="13" xr:uid="{00000000-0005-0000-0000-000008000000}"/>
    <cellStyle name="Normální 4" xfId="6" xr:uid="{00000000-0005-0000-0000-000009000000}"/>
    <cellStyle name="Normální 8" xfId="11" xr:uid="{00000000-0005-0000-0000-00000A000000}"/>
    <cellStyle name="Normální 8 2" xfId="17" xr:uid="{00000000-0005-0000-0000-00000B000000}"/>
    <cellStyle name="normální_Elektroinstalace SloupŠošůvka_srovnávací" xfId="3" xr:uid="{00000000-0005-0000-0000-00000C000000}"/>
    <cellStyle name="Styl 1" xfId="4" xr:uid="{00000000-0005-0000-0000-00000F000000}"/>
    <cellStyle name="Styl 1 2" xfId="5" xr:uid="{00000000-0005-0000-0000-000010000000}"/>
    <cellStyle name="Styl 1 2 2" xfId="14" xr:uid="{00000000-0005-0000-0000-000011000000}"/>
    <cellStyle name="Styl 1 2 3" xfId="16" xr:uid="{00000000-0005-0000-0000-000012000000}"/>
    <cellStyle name="Zvýraznění 6 4" xfId="10" xr:uid="{00000000-0005-0000-0000-000013000000}"/>
  </cellStyles>
  <dxfs count="0"/>
  <tableStyles count="0" defaultTableStyle="TableStyleMedium2" defaultPivotStyle="PivotStyleLight16"/>
  <colors>
    <mruColors>
      <color rgb="FFCCECFF"/>
      <color rgb="FFFFFF66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L37"/>
  <sheetViews>
    <sheetView tabSelected="1" zoomScale="110" zoomScaleNormal="110" zoomScaleSheetLayoutView="112" workbookViewId="0">
      <pane ySplit="1" topLeftCell="A20" activePane="bottomLeft" state="frozen"/>
      <selection pane="bottomLeft" activeCell="H30" sqref="H30"/>
    </sheetView>
  </sheetViews>
  <sheetFormatPr defaultColWidth="9.140625" defaultRowHeight="15" x14ac:dyDescent="0.25"/>
  <cols>
    <col min="1" max="1" width="9.140625" style="58"/>
    <col min="2" max="2" width="60.7109375" style="58" customWidth="1"/>
    <col min="3" max="3" width="6.7109375" customWidth="1"/>
    <col min="5" max="6" width="13.5703125" style="16" customWidth="1"/>
    <col min="7" max="7" width="9.140625" style="16" customWidth="1"/>
    <col min="8" max="8" width="11.7109375" style="16" customWidth="1"/>
    <col min="9" max="9" width="9.140625" style="16" customWidth="1"/>
    <col min="10" max="10" width="9.140625" customWidth="1"/>
    <col min="11" max="11" width="30.7109375" customWidth="1"/>
    <col min="12" max="12" width="19.5703125" customWidth="1"/>
    <col min="13" max="13" width="19.85546875" customWidth="1"/>
    <col min="14" max="14" width="32.28515625" customWidth="1"/>
    <col min="15" max="15" width="13.42578125" customWidth="1"/>
  </cols>
  <sheetData>
    <row r="1" spans="1:12" ht="33.75" x14ac:dyDescent="0.25">
      <c r="A1" s="7" t="s">
        <v>10</v>
      </c>
      <c r="B1" s="8" t="s">
        <v>0</v>
      </c>
      <c r="C1" s="9" t="s">
        <v>1</v>
      </c>
      <c r="D1" s="10" t="s">
        <v>2</v>
      </c>
      <c r="E1" s="73" t="s">
        <v>14</v>
      </c>
      <c r="F1" s="73" t="s">
        <v>16</v>
      </c>
      <c r="G1" s="74"/>
      <c r="H1" s="73" t="s">
        <v>12</v>
      </c>
      <c r="I1" s="73" t="s">
        <v>13</v>
      </c>
      <c r="J1" s="75" t="s">
        <v>18</v>
      </c>
      <c r="K1" s="72" t="s">
        <v>15</v>
      </c>
    </row>
    <row r="2" spans="1:12" x14ac:dyDescent="0.25">
      <c r="A2" s="76"/>
      <c r="B2" s="12" t="s">
        <v>46</v>
      </c>
      <c r="C2" s="13"/>
      <c r="D2" s="14"/>
      <c r="E2" s="15"/>
      <c r="F2" s="15"/>
      <c r="H2" s="15"/>
      <c r="I2" s="15"/>
      <c r="J2" s="77"/>
    </row>
    <row r="3" spans="1:12" x14ac:dyDescent="0.25">
      <c r="A3" s="78" t="s">
        <v>33</v>
      </c>
      <c r="B3" s="17" t="s">
        <v>36</v>
      </c>
      <c r="C3" s="18"/>
      <c r="D3" s="19"/>
      <c r="E3" s="15"/>
      <c r="F3" s="15"/>
      <c r="H3" s="15"/>
      <c r="I3" s="15"/>
      <c r="J3" s="77"/>
    </row>
    <row r="4" spans="1:12" s="2" customFormat="1" ht="13.5" customHeight="1" x14ac:dyDescent="0.2">
      <c r="A4" s="79" t="s">
        <v>34</v>
      </c>
      <c r="B4" s="20" t="s">
        <v>40</v>
      </c>
      <c r="C4" s="21" t="s">
        <v>4</v>
      </c>
      <c r="D4" s="22">
        <v>1</v>
      </c>
      <c r="E4" s="23">
        <f>H4+I4</f>
        <v>0</v>
      </c>
      <c r="F4" s="23">
        <f>D4*E4</f>
        <v>0</v>
      </c>
      <c r="G4" s="24"/>
      <c r="H4" s="59"/>
      <c r="I4" s="59"/>
      <c r="J4" s="80">
        <f>D4*I4</f>
        <v>0</v>
      </c>
      <c r="K4" s="5"/>
      <c r="L4" s="1"/>
    </row>
    <row r="5" spans="1:12" s="2" customFormat="1" ht="67.5" x14ac:dyDescent="0.2">
      <c r="A5" s="81"/>
      <c r="B5" s="26" t="s">
        <v>47</v>
      </c>
      <c r="C5" s="21"/>
      <c r="D5" s="22"/>
      <c r="E5" s="23"/>
      <c r="F5" s="23"/>
      <c r="G5" s="24"/>
      <c r="H5" s="25"/>
      <c r="I5" s="25"/>
      <c r="J5" s="80"/>
      <c r="K5" s="5"/>
      <c r="L5" s="1"/>
    </row>
    <row r="6" spans="1:12" s="2" customFormat="1" ht="12.75" x14ac:dyDescent="0.2">
      <c r="A6" s="82" t="s">
        <v>35</v>
      </c>
      <c r="B6" s="27" t="s">
        <v>39</v>
      </c>
      <c r="C6" s="11" t="s">
        <v>3</v>
      </c>
      <c r="D6" s="28">
        <v>1</v>
      </c>
      <c r="E6" s="23">
        <f>H6+I6</f>
        <v>0</v>
      </c>
      <c r="F6" s="29">
        <f>D6*E6</f>
        <v>0</v>
      </c>
      <c r="G6" s="30"/>
      <c r="H6" s="60"/>
      <c r="I6" s="60"/>
      <c r="J6" s="83">
        <f>D6*I6</f>
        <v>0</v>
      </c>
      <c r="K6" s="5"/>
      <c r="L6" s="1"/>
    </row>
    <row r="7" spans="1:12" s="2" customFormat="1" ht="56.25" x14ac:dyDescent="0.2">
      <c r="A7" s="84"/>
      <c r="B7" s="31" t="s">
        <v>48</v>
      </c>
      <c r="C7" s="11"/>
      <c r="D7" s="28"/>
      <c r="E7" s="29"/>
      <c r="F7" s="29"/>
      <c r="G7" s="30"/>
      <c r="H7" s="29"/>
      <c r="I7" s="29"/>
      <c r="J7" s="83"/>
      <c r="K7" s="5"/>
      <c r="L7" s="1"/>
    </row>
    <row r="8" spans="1:12" x14ac:dyDescent="0.25">
      <c r="A8" s="78" t="s">
        <v>19</v>
      </c>
      <c r="B8" s="17" t="s">
        <v>6</v>
      </c>
      <c r="C8" s="18"/>
      <c r="D8" s="19"/>
      <c r="E8" s="15"/>
      <c r="F8" s="15"/>
      <c r="H8" s="15"/>
      <c r="I8" s="15"/>
      <c r="J8" s="77"/>
    </row>
    <row r="9" spans="1:12" x14ac:dyDescent="0.25">
      <c r="A9" s="85" t="s">
        <v>63</v>
      </c>
      <c r="B9" s="32" t="s">
        <v>49</v>
      </c>
      <c r="C9" s="18" t="s">
        <v>7</v>
      </c>
      <c r="D9" s="33">
        <v>20</v>
      </c>
      <c r="E9" s="34">
        <f t="shared" ref="E9:E10" si="0">H9+I9</f>
        <v>0</v>
      </c>
      <c r="F9" s="34">
        <f t="shared" ref="F9:F10" si="1">D9*E9</f>
        <v>0</v>
      </c>
      <c r="G9" s="86"/>
      <c r="H9" s="61"/>
      <c r="I9" s="61"/>
      <c r="J9" s="83">
        <f t="shared" ref="J9:J10" si="2">D9*I9</f>
        <v>0</v>
      </c>
    </row>
    <row r="10" spans="1:12" x14ac:dyDescent="0.25">
      <c r="A10" s="85" t="s">
        <v>64</v>
      </c>
      <c r="B10" s="32" t="s">
        <v>50</v>
      </c>
      <c r="C10" s="18" t="s">
        <v>7</v>
      </c>
      <c r="D10" s="33">
        <v>215</v>
      </c>
      <c r="E10" s="34">
        <f t="shared" si="0"/>
        <v>0</v>
      </c>
      <c r="F10" s="35">
        <f t="shared" si="1"/>
        <v>0</v>
      </c>
      <c r="G10" s="87"/>
      <c r="H10" s="61"/>
      <c r="I10" s="61"/>
      <c r="J10" s="83">
        <f t="shared" si="2"/>
        <v>0</v>
      </c>
    </row>
    <row r="11" spans="1:12" x14ac:dyDescent="0.25">
      <c r="A11" s="85" t="s">
        <v>65</v>
      </c>
      <c r="B11" s="32" t="s">
        <v>31</v>
      </c>
      <c r="C11" s="18" t="s">
        <v>3</v>
      </c>
      <c r="D11" s="33">
        <v>1</v>
      </c>
      <c r="E11" s="15">
        <f t="shared" ref="E11:E15" si="3">H11+I11</f>
        <v>0</v>
      </c>
      <c r="F11" s="15">
        <f t="shared" ref="F11" si="4">D11*E11</f>
        <v>0</v>
      </c>
      <c r="H11" s="62"/>
      <c r="I11" s="62"/>
      <c r="J11" s="83">
        <f>D11*I11</f>
        <v>0</v>
      </c>
    </row>
    <row r="12" spans="1:12" x14ac:dyDescent="0.25">
      <c r="A12" s="85" t="s">
        <v>66</v>
      </c>
      <c r="B12" s="32" t="s">
        <v>51</v>
      </c>
      <c r="C12" s="18" t="s">
        <v>3</v>
      </c>
      <c r="D12" s="33">
        <v>2</v>
      </c>
      <c r="E12" s="15">
        <f>H12+I12</f>
        <v>0</v>
      </c>
      <c r="F12" s="15">
        <f>D12*E12</f>
        <v>0</v>
      </c>
      <c r="H12" s="36"/>
      <c r="I12" s="62"/>
      <c r="J12" s="83">
        <f>D12*I12</f>
        <v>0</v>
      </c>
    </row>
    <row r="13" spans="1:12" x14ac:dyDescent="0.25">
      <c r="A13" s="85" t="s">
        <v>67</v>
      </c>
      <c r="B13" s="32" t="s">
        <v>52</v>
      </c>
      <c r="C13" s="18" t="s">
        <v>3</v>
      </c>
      <c r="D13" s="33">
        <v>4</v>
      </c>
      <c r="E13" s="15">
        <f t="shared" si="3"/>
        <v>0</v>
      </c>
      <c r="F13" s="15">
        <f>D13*E13</f>
        <v>0</v>
      </c>
      <c r="H13" s="36"/>
      <c r="I13" s="62"/>
      <c r="J13" s="83">
        <f>D13*I13</f>
        <v>0</v>
      </c>
    </row>
    <row r="14" spans="1:12" x14ac:dyDescent="0.25">
      <c r="A14" s="85" t="s">
        <v>29</v>
      </c>
      <c r="B14" s="32" t="s">
        <v>8</v>
      </c>
      <c r="C14" s="18" t="s">
        <v>4</v>
      </c>
      <c r="D14" s="33">
        <v>1</v>
      </c>
      <c r="E14" s="15">
        <f t="shared" si="3"/>
        <v>0</v>
      </c>
      <c r="F14" s="15">
        <f t="shared" ref="F14" si="5">D14*E14</f>
        <v>0</v>
      </c>
      <c r="H14" s="63"/>
      <c r="I14" s="63"/>
      <c r="J14" s="83">
        <f>D14*I14</f>
        <v>0</v>
      </c>
    </row>
    <row r="15" spans="1:12" x14ac:dyDescent="0.25">
      <c r="A15" s="85" t="s">
        <v>41</v>
      </c>
      <c r="B15" s="32" t="s">
        <v>5</v>
      </c>
      <c r="C15" s="18" t="s">
        <v>4</v>
      </c>
      <c r="D15" s="33">
        <v>1</v>
      </c>
      <c r="E15" s="15">
        <f t="shared" si="3"/>
        <v>0</v>
      </c>
      <c r="F15" s="15">
        <f t="shared" ref="F15" si="6">D15*E15</f>
        <v>0</v>
      </c>
      <c r="H15" s="63"/>
      <c r="I15" s="15"/>
      <c r="J15" s="83">
        <f>D15*I15</f>
        <v>0</v>
      </c>
    </row>
    <row r="16" spans="1:12" x14ac:dyDescent="0.25">
      <c r="A16" s="78" t="s">
        <v>20</v>
      </c>
      <c r="B16" s="17" t="s">
        <v>17</v>
      </c>
      <c r="C16" s="18"/>
      <c r="D16" s="19"/>
      <c r="E16" s="15"/>
      <c r="J16" s="77"/>
    </row>
    <row r="17" spans="1:10" s="3" customFormat="1" ht="12.75" customHeight="1" x14ac:dyDescent="0.2">
      <c r="A17" s="88" t="s">
        <v>22</v>
      </c>
      <c r="B17" s="37" t="s">
        <v>27</v>
      </c>
      <c r="C17" s="38" t="s">
        <v>7</v>
      </c>
      <c r="D17" s="39">
        <v>196</v>
      </c>
      <c r="E17" s="15">
        <f t="shared" ref="E17:E21" si="7">H17+I17</f>
        <v>0</v>
      </c>
      <c r="F17" s="40">
        <f>D17*E17</f>
        <v>0</v>
      </c>
      <c r="G17" s="89"/>
      <c r="H17" s="41"/>
      <c r="I17" s="64"/>
      <c r="J17" s="83">
        <f t="shared" ref="J17:J21" si="8">D17*I17</f>
        <v>0</v>
      </c>
    </row>
    <row r="18" spans="1:10" s="3" customFormat="1" ht="12.75" customHeight="1" x14ac:dyDescent="0.2">
      <c r="A18" s="88" t="s">
        <v>23</v>
      </c>
      <c r="B18" s="37" t="s">
        <v>32</v>
      </c>
      <c r="C18" s="38" t="s">
        <v>4</v>
      </c>
      <c r="D18" s="39">
        <v>1</v>
      </c>
      <c r="E18" s="15">
        <f t="shared" si="7"/>
        <v>0</v>
      </c>
      <c r="F18" s="40">
        <f t="shared" ref="F18:F21" si="9">D18*E18</f>
        <v>0</v>
      </c>
      <c r="G18" s="89"/>
      <c r="H18" s="41"/>
      <c r="I18" s="64"/>
      <c r="J18" s="83">
        <f t="shared" si="8"/>
        <v>0</v>
      </c>
    </row>
    <row r="19" spans="1:10" s="3" customFormat="1" ht="12.75" customHeight="1" x14ac:dyDescent="0.2">
      <c r="A19" s="88" t="s">
        <v>24</v>
      </c>
      <c r="B19" s="42" t="s">
        <v>28</v>
      </c>
      <c r="C19" s="43" t="s">
        <v>7</v>
      </c>
      <c r="D19" s="44">
        <v>196</v>
      </c>
      <c r="E19" s="15">
        <f t="shared" si="7"/>
        <v>0</v>
      </c>
      <c r="F19" s="40">
        <f t="shared" si="9"/>
        <v>0</v>
      </c>
      <c r="G19" s="89"/>
      <c r="H19" s="64"/>
      <c r="I19" s="64"/>
      <c r="J19" s="83">
        <f t="shared" si="8"/>
        <v>0</v>
      </c>
    </row>
    <row r="20" spans="1:10" s="4" customFormat="1" ht="12.75" customHeight="1" x14ac:dyDescent="0.2">
      <c r="A20" s="88" t="s">
        <v>25</v>
      </c>
      <c r="B20" s="42" t="s">
        <v>56</v>
      </c>
      <c r="C20" s="43" t="s">
        <v>7</v>
      </c>
      <c r="D20" s="44">
        <v>212</v>
      </c>
      <c r="E20" s="45">
        <f t="shared" si="7"/>
        <v>0</v>
      </c>
      <c r="F20" s="45">
        <f t="shared" si="9"/>
        <v>0</v>
      </c>
      <c r="G20" s="89"/>
      <c r="H20" s="63"/>
      <c r="I20" s="64"/>
      <c r="J20" s="83">
        <f t="shared" si="8"/>
        <v>0</v>
      </c>
    </row>
    <row r="21" spans="1:10" x14ac:dyDescent="0.25">
      <c r="A21" s="88" t="s">
        <v>42</v>
      </c>
      <c r="B21" s="32" t="s">
        <v>45</v>
      </c>
      <c r="C21" s="18" t="s">
        <v>7</v>
      </c>
      <c r="D21" s="33">
        <v>30</v>
      </c>
      <c r="E21" s="46">
        <f t="shared" si="7"/>
        <v>0</v>
      </c>
      <c r="F21" s="46">
        <f t="shared" si="9"/>
        <v>0</v>
      </c>
      <c r="G21" s="47"/>
      <c r="H21" s="65"/>
      <c r="I21" s="65"/>
      <c r="J21" s="83">
        <f t="shared" si="8"/>
        <v>0</v>
      </c>
    </row>
    <row r="22" spans="1:10" s="3" customFormat="1" ht="11.25" x14ac:dyDescent="0.2">
      <c r="A22" s="88" t="s">
        <v>43</v>
      </c>
      <c r="B22" s="37" t="s">
        <v>53</v>
      </c>
      <c r="C22" s="38" t="s">
        <v>3</v>
      </c>
      <c r="D22" s="44">
        <v>1</v>
      </c>
      <c r="E22" s="40">
        <f>H22+I22</f>
        <v>0</v>
      </c>
      <c r="F22" s="40">
        <f>D22*E22</f>
        <v>0</v>
      </c>
      <c r="G22" s="90"/>
      <c r="H22" s="40"/>
      <c r="I22" s="66"/>
      <c r="J22" s="83">
        <f>D22*I22</f>
        <v>0</v>
      </c>
    </row>
    <row r="23" spans="1:10" s="3" customFormat="1" ht="22.5" x14ac:dyDescent="0.2">
      <c r="A23" s="88"/>
      <c r="B23" s="48" t="s">
        <v>54</v>
      </c>
      <c r="C23" s="38"/>
      <c r="D23" s="39"/>
      <c r="E23" s="49"/>
      <c r="F23" s="49"/>
      <c r="H23" s="91"/>
      <c r="I23" s="91"/>
      <c r="J23" s="92"/>
    </row>
    <row r="24" spans="1:10" s="3" customFormat="1" ht="11.25" x14ac:dyDescent="0.2">
      <c r="A24" s="88" t="s">
        <v>37</v>
      </c>
      <c r="B24" s="37" t="s">
        <v>44</v>
      </c>
      <c r="C24" s="38" t="s">
        <v>3</v>
      </c>
      <c r="D24" s="44">
        <v>1</v>
      </c>
      <c r="E24" s="40">
        <f>H24+I24</f>
        <v>0</v>
      </c>
      <c r="F24" s="40">
        <f>D24*E24</f>
        <v>0</v>
      </c>
      <c r="G24" s="90"/>
      <c r="H24" s="40"/>
      <c r="I24" s="66"/>
      <c r="J24" s="83">
        <f>D24*I24</f>
        <v>0</v>
      </c>
    </row>
    <row r="25" spans="1:10" s="3" customFormat="1" ht="11.25" x14ac:dyDescent="0.2">
      <c r="A25" s="88"/>
      <c r="B25" s="48" t="s">
        <v>55</v>
      </c>
      <c r="C25" s="38"/>
      <c r="D25" s="39"/>
      <c r="E25" s="49"/>
      <c r="F25" s="49"/>
      <c r="H25" s="91"/>
      <c r="I25" s="91"/>
      <c r="J25" s="92"/>
    </row>
    <row r="26" spans="1:10" s="3" customFormat="1" ht="11.25" x14ac:dyDescent="0.2">
      <c r="A26" s="88" t="s">
        <v>38</v>
      </c>
      <c r="B26" s="37" t="s">
        <v>57</v>
      </c>
      <c r="C26" s="38" t="s">
        <v>7</v>
      </c>
      <c r="D26" s="44">
        <v>196</v>
      </c>
      <c r="E26" s="40">
        <f>H26+I26</f>
        <v>0</v>
      </c>
      <c r="F26" s="40">
        <f>D26*E26</f>
        <v>0</v>
      </c>
      <c r="G26" s="90"/>
      <c r="H26" s="40"/>
      <c r="I26" s="66"/>
      <c r="J26" s="83">
        <f>D26*I26</f>
        <v>0</v>
      </c>
    </row>
    <row r="27" spans="1:10" s="3" customFormat="1" ht="22.5" x14ac:dyDescent="0.2">
      <c r="A27" s="88"/>
      <c r="B27" s="48" t="s">
        <v>58</v>
      </c>
      <c r="C27" s="38"/>
      <c r="D27" s="39"/>
      <c r="E27" s="49"/>
      <c r="F27" s="49"/>
      <c r="H27" s="91"/>
      <c r="I27" s="91"/>
      <c r="J27" s="92"/>
    </row>
    <row r="28" spans="1:10" s="3" customFormat="1" ht="11.25" x14ac:dyDescent="0.2">
      <c r="A28" s="88" t="s">
        <v>68</v>
      </c>
      <c r="B28" s="37" t="s">
        <v>59</v>
      </c>
      <c r="C28" s="38" t="s">
        <v>7</v>
      </c>
      <c r="D28" s="44">
        <v>196</v>
      </c>
      <c r="E28" s="40">
        <f>H28+I28</f>
        <v>0</v>
      </c>
      <c r="F28" s="40">
        <f>D28*E28</f>
        <v>0</v>
      </c>
      <c r="G28" s="90"/>
      <c r="H28" s="66"/>
      <c r="I28" s="66"/>
      <c r="J28" s="83">
        <f>D28*I28</f>
        <v>0</v>
      </c>
    </row>
    <row r="29" spans="1:10" s="3" customFormat="1" ht="22.5" x14ac:dyDescent="0.2">
      <c r="A29" s="88"/>
      <c r="B29" s="48" t="s">
        <v>60</v>
      </c>
      <c r="C29" s="38"/>
      <c r="D29" s="39"/>
      <c r="E29" s="49"/>
      <c r="F29" s="49"/>
      <c r="H29" s="91"/>
      <c r="I29" s="91"/>
      <c r="J29" s="92"/>
    </row>
    <row r="30" spans="1:10" s="6" customFormat="1" ht="12.75" x14ac:dyDescent="0.2">
      <c r="A30" s="93" t="s">
        <v>69</v>
      </c>
      <c r="B30" s="50" t="s">
        <v>62</v>
      </c>
      <c r="C30" s="51" t="s">
        <v>61</v>
      </c>
      <c r="D30" s="52">
        <v>120</v>
      </c>
      <c r="E30" s="53">
        <f>I30+H30</f>
        <v>0</v>
      </c>
      <c r="F30" s="53">
        <f>D30*E30</f>
        <v>0</v>
      </c>
      <c r="G30" s="54"/>
      <c r="H30" s="67"/>
      <c r="I30" s="67"/>
      <c r="J30" s="83">
        <f>D30*I30</f>
        <v>0</v>
      </c>
    </row>
    <row r="31" spans="1:10" x14ac:dyDescent="0.25">
      <c r="A31" s="78" t="s">
        <v>21</v>
      </c>
      <c r="B31" s="17" t="s">
        <v>9</v>
      </c>
      <c r="C31" s="18"/>
      <c r="D31" s="19"/>
      <c r="E31" s="15"/>
      <c r="F31" s="15"/>
      <c r="G31" s="89"/>
      <c r="H31" s="15"/>
      <c r="I31" s="15"/>
      <c r="J31" s="77"/>
    </row>
    <row r="32" spans="1:10" x14ac:dyDescent="0.25">
      <c r="A32" s="94" t="s">
        <v>26</v>
      </c>
      <c r="B32" s="55" t="s">
        <v>11</v>
      </c>
      <c r="C32" s="56" t="s">
        <v>4</v>
      </c>
      <c r="D32" s="57">
        <v>1</v>
      </c>
      <c r="E32" s="15">
        <f>H32+I32</f>
        <v>0</v>
      </c>
      <c r="F32" s="15">
        <f t="shared" ref="F32" si="10">D32*E32</f>
        <v>0</v>
      </c>
      <c r="G32" s="89"/>
      <c r="H32" s="15"/>
      <c r="I32" s="63"/>
      <c r="J32" s="83">
        <f>D32*I32</f>
        <v>0</v>
      </c>
    </row>
    <row r="33" spans="1:10" ht="15.75" thickBot="1" x14ac:dyDescent="0.3">
      <c r="A33" s="95"/>
      <c r="B33" s="96" t="s">
        <v>30</v>
      </c>
      <c r="C33" s="97"/>
      <c r="D33" s="98"/>
      <c r="E33" s="99"/>
      <c r="F33" s="99"/>
      <c r="G33" s="100"/>
      <c r="H33" s="99"/>
      <c r="I33" s="99"/>
      <c r="J33" s="101"/>
    </row>
    <row r="34" spans="1:10" ht="15.75" thickBot="1" x14ac:dyDescent="0.3"/>
    <row r="35" spans="1:10" ht="15.75" thickBot="1" x14ac:dyDescent="0.3">
      <c r="B35" s="69" t="s">
        <v>71</v>
      </c>
      <c r="C35" s="70"/>
      <c r="D35" s="70"/>
      <c r="E35" s="71"/>
      <c r="F35" s="102">
        <f>SUM(F4:F34)</f>
        <v>0</v>
      </c>
    </row>
    <row r="37" spans="1:10" ht="15.75" x14ac:dyDescent="0.25">
      <c r="B37" s="103" t="s">
        <v>70</v>
      </c>
      <c r="D37" s="68"/>
    </row>
  </sheetData>
  <phoneticPr fontId="11" type="noConversion"/>
  <pageMargins left="0.7" right="0.7" top="0.78740157499999996" bottom="0.78740157499999996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NN</vt:lpstr>
      <vt:lpstr>NN!Oblast_tisku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Bedáň Jaroslav</dc:creator>
  <cp:lastModifiedBy>Bc. Vojtěch Regál</cp:lastModifiedBy>
  <cp:lastPrinted>2024-01-30T08:17:19Z</cp:lastPrinted>
  <dcterms:created xsi:type="dcterms:W3CDTF">2017-12-13T14:34:51Z</dcterms:created>
  <dcterms:modified xsi:type="dcterms:W3CDTF">2024-06-12T10:33:58Z</dcterms:modified>
</cp:coreProperties>
</file>